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PP nastava 2025 26\"/>
    </mc:Choice>
  </mc:AlternateContent>
  <xr:revisionPtr revIDLastSave="0" documentId="8_{69344F5D-CD4E-4CED-AEF9-DACA905315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8" i="1" l="1"/>
  <c r="C18" i="1"/>
  <c r="H18" i="1" s="1"/>
  <c r="G17" i="1"/>
  <c r="G19" i="1"/>
  <c r="G21" i="1"/>
  <c r="G22" i="1"/>
  <c r="G20" i="1"/>
  <c r="G23" i="1"/>
  <c r="G16" i="1"/>
  <c r="I8" i="1"/>
  <c r="I9" i="1"/>
  <c r="I11" i="1"/>
  <c r="I12" i="1"/>
  <c r="I10" i="1"/>
  <c r="E17" i="1"/>
  <c r="E19" i="1"/>
  <c r="E21" i="1"/>
  <c r="E22" i="1"/>
  <c r="E20" i="1"/>
  <c r="E23" i="1"/>
  <c r="E16" i="1"/>
  <c r="C17" i="1"/>
  <c r="C19" i="1"/>
  <c r="C21" i="1"/>
  <c r="H21" i="1" s="1"/>
  <c r="C22" i="1"/>
  <c r="H22" i="1" s="1"/>
  <c r="C20" i="1"/>
  <c r="H20" i="1" s="1"/>
  <c r="C23" i="1"/>
  <c r="H23" i="1" s="1"/>
  <c r="C16" i="1"/>
  <c r="G11" i="1"/>
  <c r="J11" i="1" s="1"/>
  <c r="G12" i="1"/>
  <c r="G9" i="1"/>
  <c r="G8" i="1"/>
  <c r="G10" i="1"/>
  <c r="E11" i="1"/>
  <c r="E12" i="1"/>
  <c r="E9" i="1"/>
  <c r="E8" i="1"/>
  <c r="E10" i="1"/>
  <c r="J9" i="1" l="1"/>
  <c r="J12" i="1"/>
  <c r="H19" i="1"/>
  <c r="H17" i="1"/>
  <c r="H16" i="1"/>
  <c r="J8" i="1"/>
  <c r="J10" i="1"/>
</calcChain>
</file>

<file path=xl/sharedStrings.xml><?xml version="1.0" encoding="utf-8"?>
<sst xmlns="http://schemas.openxmlformats.org/spreadsheetml/2006/main" count="26" uniqueCount="21">
  <si>
    <t>Univerzitet u Sarajevu - Filozofski fakultet</t>
  </si>
  <si>
    <t>Odsjek za pedagogiju</t>
  </si>
  <si>
    <t>Indeks</t>
  </si>
  <si>
    <t>Odabrane teme iz pedagogije ranog djetinjstva</t>
  </si>
  <si>
    <r>
      <t xml:space="preserve">Polusemestralni ispit     </t>
    </r>
    <r>
      <rPr>
        <b/>
        <sz val="11"/>
        <color theme="1"/>
        <rFont val="Calibri"/>
        <charset val="134"/>
      </rPr>
      <t>Σmax=20, min=10</t>
    </r>
  </si>
  <si>
    <t>Prisustvo max=5</t>
  </si>
  <si>
    <t>Redovni/aktivnost max=10</t>
  </si>
  <si>
    <t>Polusem. isp. tr. ∑max=40</t>
  </si>
  <si>
    <t>Završni ispit tr. ∑max=20</t>
  </si>
  <si>
    <t>Završni ispit tr. ∑max=45</t>
  </si>
  <si>
    <t>Integ. isp. tr. ∑max=85</t>
  </si>
  <si>
    <t>Uk.</t>
  </si>
  <si>
    <t>Završna ocjena</t>
  </si>
  <si>
    <t>Polusem. isp. tr. ∑max=50</t>
  </si>
  <si>
    <t>Završni ispit tr. ∑max=50</t>
  </si>
  <si>
    <t>Integralnii ispit ∑max=30</t>
  </si>
  <si>
    <t>Završni ispit ∑max=20</t>
  </si>
  <si>
    <t>Integ. isp. tr. ∑max=100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</si>
  <si>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scheme val="minor"/>
      </rPr>
      <t>: Upis ocjena i uvid u rad će se obaviti u utorak, 3.02.2026. u 13:00 sati.</t>
    </r>
  </si>
  <si>
    <t>02.02.2026.</t>
  </si>
  <si>
    <r>
      <t>Rezultati završnog ispita iz</t>
    </r>
    <r>
      <rPr>
        <b/>
        <i/>
        <sz val="11"/>
        <color theme="1"/>
        <rFont val="Calibri"/>
        <family val="2"/>
        <scheme val="minor"/>
      </rPr>
      <t xml:space="preserve"> Odabranih tema iz pedagogije ranog djetinjstva</t>
    </r>
    <r>
      <rPr>
        <b/>
        <i/>
        <sz val="11"/>
        <color theme="1"/>
        <rFont val="Calibri"/>
        <charset val="134"/>
        <scheme val="minor"/>
      </rPr>
      <t xml:space="preserve"> </t>
    </r>
    <r>
      <rPr>
        <b/>
        <sz val="11"/>
        <color theme="1"/>
        <rFont val="Calibri"/>
        <charset val="134"/>
        <scheme val="minor"/>
      </rPr>
      <t xml:space="preserve"> (28.01.2026.)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</si>
</sst>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i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34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6" workbookViewId="0">
      <selection activeCell="L8" sqref="L8"/>
    </sheetView>
  </sheetViews>
  <sheetFormatPr defaultColWidth="9" defaultRowHeight="14.5"/>
  <cols>
    <col min="1" max="1" width="17.6328125" customWidth="1"/>
    <col min="2" max="2" width="13.08984375" customWidth="1"/>
    <col min="3" max="3" width="8.7265625" style="1"/>
    <col min="4" max="4" width="17.26953125" style="1" customWidth="1"/>
    <col min="5" max="5" width="12.7265625" style="1" customWidth="1"/>
    <col min="6" max="6" width="15.26953125" style="1" customWidth="1"/>
    <col min="7" max="8" width="9" style="1"/>
    <col min="9" max="9" width="12" customWidth="1"/>
    <col min="10" max="10" width="9" style="1"/>
    <col min="13" max="13" width="9" style="1"/>
  </cols>
  <sheetData>
    <row r="1" spans="1:13">
      <c r="A1" t="s">
        <v>0</v>
      </c>
    </row>
    <row r="2" spans="1:13">
      <c r="A2" t="s">
        <v>1</v>
      </c>
      <c r="K2" s="15" t="s">
        <v>19</v>
      </c>
    </row>
    <row r="3" spans="1:13">
      <c r="A3" s="8" t="s">
        <v>3</v>
      </c>
    </row>
    <row r="5" spans="1:13">
      <c r="B5" s="7" t="s">
        <v>20</v>
      </c>
    </row>
    <row r="7" spans="1:13" ht="47.5" customHeight="1">
      <c r="A7" s="2" t="s">
        <v>2</v>
      </c>
      <c r="B7" s="9" t="s">
        <v>5</v>
      </c>
      <c r="C7" s="9" t="s">
        <v>6</v>
      </c>
      <c r="D7" s="3" t="s">
        <v>4</v>
      </c>
      <c r="E7" s="9" t="s">
        <v>7</v>
      </c>
      <c r="F7" s="9" t="s">
        <v>8</v>
      </c>
      <c r="G7" s="9" t="s">
        <v>9</v>
      </c>
      <c r="H7" s="13" t="s">
        <v>15</v>
      </c>
      <c r="I7" s="9" t="s">
        <v>10</v>
      </c>
      <c r="J7" s="10" t="s">
        <v>11</v>
      </c>
      <c r="K7" s="9" t="s">
        <v>12</v>
      </c>
      <c r="M7"/>
    </row>
    <row r="8" spans="1:13">
      <c r="A8" s="5">
        <v>4154</v>
      </c>
      <c r="B8" s="5">
        <v>3</v>
      </c>
      <c r="C8" s="5">
        <v>4</v>
      </c>
      <c r="D8" s="5"/>
      <c r="E8" s="5">
        <f>(40/20)*D8</f>
        <v>0</v>
      </c>
      <c r="F8" s="5"/>
      <c r="G8" s="5">
        <f>(45/20)*F8</f>
        <v>0</v>
      </c>
      <c r="H8" s="5">
        <v>24</v>
      </c>
      <c r="I8" s="11">
        <f>(85/30)*H8</f>
        <v>68</v>
      </c>
      <c r="J8" s="12">
        <f>(B8+C8+E8+G8+I8)</f>
        <v>75</v>
      </c>
      <c r="K8" s="6">
        <v>8</v>
      </c>
      <c r="M8"/>
    </row>
    <row r="9" spans="1:13">
      <c r="A9" s="5">
        <v>4156</v>
      </c>
      <c r="B9" s="5">
        <v>4</v>
      </c>
      <c r="C9" s="5">
        <v>4</v>
      </c>
      <c r="D9" s="5"/>
      <c r="E9" s="5">
        <f>(40/20)*D9</f>
        <v>0</v>
      </c>
      <c r="F9" s="5"/>
      <c r="G9" s="5">
        <f>(45/20)*F9</f>
        <v>0</v>
      </c>
      <c r="H9" s="5">
        <v>21</v>
      </c>
      <c r="I9" s="11">
        <f>(85/30)*H9</f>
        <v>59.5</v>
      </c>
      <c r="J9" s="12">
        <f>(B9+C9+E9+G9+I9)</f>
        <v>67.5</v>
      </c>
      <c r="K9" s="6">
        <v>7</v>
      </c>
      <c r="M9"/>
    </row>
    <row r="10" spans="1:13">
      <c r="A10" s="5">
        <v>4159</v>
      </c>
      <c r="B10" s="5">
        <v>5</v>
      </c>
      <c r="C10" s="5">
        <v>9</v>
      </c>
      <c r="D10" s="6">
        <v>10</v>
      </c>
      <c r="E10" s="5">
        <f>(40/20)*D10</f>
        <v>20</v>
      </c>
      <c r="F10" s="5">
        <v>14</v>
      </c>
      <c r="G10" s="5">
        <f>(45/20)*F10</f>
        <v>31.5</v>
      </c>
      <c r="H10" s="5"/>
      <c r="I10" s="11">
        <f>(85/30)*H10</f>
        <v>0</v>
      </c>
      <c r="J10" s="12">
        <f>(B10+C10+E10+G10+I10)</f>
        <v>65.5</v>
      </c>
      <c r="K10" s="6">
        <v>7</v>
      </c>
      <c r="M10"/>
    </row>
    <row r="11" spans="1:13">
      <c r="A11" s="5">
        <v>4160</v>
      </c>
      <c r="B11" s="5">
        <v>3</v>
      </c>
      <c r="C11" s="5">
        <v>4</v>
      </c>
      <c r="D11" s="5"/>
      <c r="E11" s="5">
        <f>(40/20)*D11</f>
        <v>0</v>
      </c>
      <c r="F11" s="5"/>
      <c r="G11" s="5">
        <f>(45/20)*F11</f>
        <v>0</v>
      </c>
      <c r="H11" s="5">
        <v>19</v>
      </c>
      <c r="I11" s="11">
        <f>(85/30)*H11</f>
        <v>53.833333333333336</v>
      </c>
      <c r="J11" s="12">
        <f>(B11+C11+E11+G11+I11)</f>
        <v>60.833333333333336</v>
      </c>
      <c r="K11" s="6">
        <v>6</v>
      </c>
      <c r="M11"/>
    </row>
    <row r="12" spans="1:13">
      <c r="A12" s="5">
        <v>4158</v>
      </c>
      <c r="B12" s="5">
        <v>4</v>
      </c>
      <c r="C12" s="5">
        <v>4</v>
      </c>
      <c r="D12" s="5"/>
      <c r="E12" s="5">
        <f>(40/20)*D12</f>
        <v>0</v>
      </c>
      <c r="F12" s="5"/>
      <c r="G12" s="5">
        <f>(45/20)*F12</f>
        <v>0</v>
      </c>
      <c r="H12" s="5">
        <v>18</v>
      </c>
      <c r="I12" s="11">
        <f>(85/30)*H12</f>
        <v>51</v>
      </c>
      <c r="J12" s="12">
        <f>(B12+C12+E12+G12+I12)</f>
        <v>59</v>
      </c>
      <c r="K12" s="6">
        <v>6</v>
      </c>
      <c r="M12"/>
    </row>
    <row r="13" spans="1:13">
      <c r="A13" s="1"/>
      <c r="B13" s="1"/>
      <c r="G13"/>
      <c r="J13"/>
      <c r="K13" s="1"/>
      <c r="M13"/>
    </row>
    <row r="14" spans="1:13">
      <c r="A14" s="1"/>
      <c r="B14" s="1"/>
      <c r="G14"/>
      <c r="J14"/>
      <c r="K14" s="1"/>
      <c r="M14"/>
    </row>
    <row r="15" spans="1:13" ht="58">
      <c r="A15" s="2" t="s">
        <v>2</v>
      </c>
      <c r="B15" s="3" t="s">
        <v>4</v>
      </c>
      <c r="C15" s="13" t="s">
        <v>13</v>
      </c>
      <c r="D15" s="13" t="s">
        <v>16</v>
      </c>
      <c r="E15" s="13" t="s">
        <v>14</v>
      </c>
      <c r="F15" s="13" t="s">
        <v>15</v>
      </c>
      <c r="G15" s="13" t="s">
        <v>17</v>
      </c>
      <c r="H15" s="10" t="s">
        <v>11</v>
      </c>
      <c r="I15" s="9" t="s">
        <v>12</v>
      </c>
      <c r="J15"/>
      <c r="M15"/>
    </row>
    <row r="16" spans="1:13">
      <c r="A16" s="5">
        <v>4155</v>
      </c>
      <c r="B16" s="6">
        <v>13</v>
      </c>
      <c r="C16" s="5">
        <f t="shared" ref="C16:C23" si="0">(50/20)*B16</f>
        <v>32.5</v>
      </c>
      <c r="D16" s="5">
        <v>17</v>
      </c>
      <c r="E16" s="5">
        <f t="shared" ref="E16:E23" si="1">(50/20)*D16</f>
        <v>42.5</v>
      </c>
      <c r="F16" s="5"/>
      <c r="G16" s="14">
        <f>(100/30)*F16</f>
        <v>0</v>
      </c>
      <c r="H16" s="11">
        <f t="shared" ref="H16:H23" si="2">(C16+E16+G16)</f>
        <v>75</v>
      </c>
      <c r="I16" s="6">
        <v>8</v>
      </c>
      <c r="J16"/>
      <c r="M16"/>
    </row>
    <row r="17" spans="1:13">
      <c r="A17" s="5">
        <v>4164</v>
      </c>
      <c r="B17" s="6">
        <v>10</v>
      </c>
      <c r="C17" s="5">
        <f t="shared" si="0"/>
        <v>25</v>
      </c>
      <c r="D17" s="5">
        <v>19</v>
      </c>
      <c r="E17" s="5">
        <f t="shared" si="1"/>
        <v>47.5</v>
      </c>
      <c r="F17" s="5"/>
      <c r="G17" s="14">
        <f>(100/30)*F17</f>
        <v>0</v>
      </c>
      <c r="H17" s="11">
        <f t="shared" si="2"/>
        <v>72.5</v>
      </c>
      <c r="I17" s="6">
        <v>7</v>
      </c>
      <c r="J17"/>
      <c r="M17"/>
    </row>
    <row r="18" spans="1:13">
      <c r="A18" s="5">
        <v>4161</v>
      </c>
      <c r="B18" s="6">
        <v>11</v>
      </c>
      <c r="C18" s="5">
        <f t="shared" si="0"/>
        <v>27.5</v>
      </c>
      <c r="D18" s="5">
        <v>13</v>
      </c>
      <c r="E18" s="5">
        <f t="shared" si="1"/>
        <v>32.5</v>
      </c>
      <c r="F18" s="5"/>
      <c r="G18" s="4"/>
      <c r="H18" s="11">
        <f t="shared" si="2"/>
        <v>60</v>
      </c>
      <c r="I18" s="6">
        <v>6</v>
      </c>
      <c r="J18"/>
      <c r="M18"/>
    </row>
    <row r="19" spans="1:13">
      <c r="A19" s="5">
        <v>4157</v>
      </c>
      <c r="B19" s="5"/>
      <c r="C19" s="5">
        <f t="shared" si="0"/>
        <v>0</v>
      </c>
      <c r="D19" s="5"/>
      <c r="E19" s="5">
        <f t="shared" si="1"/>
        <v>0</v>
      </c>
      <c r="F19" s="5">
        <v>11</v>
      </c>
      <c r="G19" s="14">
        <f>(100/30)*F19</f>
        <v>36.666666666666671</v>
      </c>
      <c r="H19" s="11">
        <f t="shared" si="2"/>
        <v>36.666666666666671</v>
      </c>
      <c r="I19" s="6"/>
      <c r="J19"/>
      <c r="M19"/>
    </row>
    <row r="20" spans="1:13">
      <c r="A20" s="5">
        <v>4163</v>
      </c>
      <c r="B20" s="5"/>
      <c r="C20" s="5">
        <f t="shared" si="0"/>
        <v>0</v>
      </c>
      <c r="D20" s="5"/>
      <c r="E20" s="5">
        <f t="shared" si="1"/>
        <v>0</v>
      </c>
      <c r="F20" s="5">
        <v>11</v>
      </c>
      <c r="G20" s="14">
        <f>(100/30)*F20</f>
        <v>36.666666666666671</v>
      </c>
      <c r="H20" s="11">
        <f t="shared" si="2"/>
        <v>36.666666666666671</v>
      </c>
      <c r="I20" s="5"/>
      <c r="J20"/>
      <c r="M20"/>
    </row>
    <row r="21" spans="1:13">
      <c r="A21" s="5">
        <v>4365</v>
      </c>
      <c r="B21" s="5"/>
      <c r="C21" s="5">
        <f t="shared" si="0"/>
        <v>0</v>
      </c>
      <c r="D21" s="5"/>
      <c r="E21" s="5">
        <f t="shared" si="1"/>
        <v>0</v>
      </c>
      <c r="F21" s="5"/>
      <c r="G21" s="14">
        <f>(100/30)*F21</f>
        <v>0</v>
      </c>
      <c r="H21" s="11">
        <f t="shared" si="2"/>
        <v>0</v>
      </c>
      <c r="I21" s="5"/>
      <c r="J21"/>
      <c r="M21"/>
    </row>
    <row r="22" spans="1:13">
      <c r="A22" s="5">
        <v>4166</v>
      </c>
      <c r="B22" s="5"/>
      <c r="C22" s="5">
        <f t="shared" si="0"/>
        <v>0</v>
      </c>
      <c r="D22" s="5"/>
      <c r="E22" s="5">
        <f t="shared" si="1"/>
        <v>0</v>
      </c>
      <c r="F22" s="5"/>
      <c r="G22" s="14">
        <f>(100/30)*F22</f>
        <v>0</v>
      </c>
      <c r="H22" s="11">
        <f t="shared" si="2"/>
        <v>0</v>
      </c>
      <c r="I22" s="5"/>
      <c r="J22"/>
      <c r="M22"/>
    </row>
    <row r="23" spans="1:13">
      <c r="A23" s="5">
        <v>4230</v>
      </c>
      <c r="B23" s="5"/>
      <c r="C23" s="5">
        <f t="shared" si="0"/>
        <v>0</v>
      </c>
      <c r="D23" s="5"/>
      <c r="E23" s="5">
        <f t="shared" si="1"/>
        <v>0</v>
      </c>
      <c r="F23" s="5"/>
      <c r="G23" s="14">
        <f>(100/30)*F23</f>
        <v>0</v>
      </c>
      <c r="H23" s="11">
        <f t="shared" si="2"/>
        <v>0</v>
      </c>
      <c r="I23" s="5"/>
      <c r="J23"/>
      <c r="K23" s="1"/>
      <c r="M23"/>
    </row>
    <row r="24" spans="1:13">
      <c r="A24" s="1"/>
    </row>
    <row r="25" spans="1:13">
      <c r="A25" s="15" t="s">
        <v>18</v>
      </c>
    </row>
  </sheetData>
  <sortState xmlns:xlrd2="http://schemas.microsoft.com/office/spreadsheetml/2017/richdata2" ref="A16:I23">
    <sortCondition descending="1" ref="H16:H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 Camovic</dc:creator>
  <cp:lastModifiedBy>Dzeneta Camovic</cp:lastModifiedBy>
  <dcterms:created xsi:type="dcterms:W3CDTF">2025-04-24T16:31:00Z</dcterms:created>
  <dcterms:modified xsi:type="dcterms:W3CDTF">2026-02-02T19:39:53Z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6AADF749F9914BB3AFA1FB4967F544D8_13</vt:lpwstr>
  </property>
  <property fmtid="{D5CDD505-2E9C-101B-9397-08002B2CF9AE}" pid="3" name="KSOProductBuildVer">
    <vt:lpwstr>1033-12.2.0.21546</vt:lpwstr>
  </property>
</Properties>
</file>