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SOCKOG\"/>
    </mc:Choice>
  </mc:AlternateContent>
  <xr:revisionPtr revIDLastSave="0" documentId="13_ncr:1_{D11801CA-0AD0-436D-8C98-7503734AC43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 l="1"/>
  <c r="H29" i="1" s="1"/>
  <c r="D29" i="1"/>
  <c r="G29" i="1" s="1"/>
  <c r="I29" i="1" s="1"/>
  <c r="J29" i="1" s="1"/>
  <c r="F30" i="1"/>
  <c r="H30" i="1" s="1"/>
  <c r="D30" i="1"/>
  <c r="G30" i="1" s="1"/>
  <c r="I30" i="1" s="1"/>
  <c r="J30" i="1" s="1"/>
  <c r="F33" i="1"/>
  <c r="H33" i="1" s="1"/>
  <c r="D33" i="1"/>
  <c r="G33" i="1" s="1"/>
  <c r="F31" i="1"/>
  <c r="H31" i="1" s="1"/>
  <c r="D31" i="1"/>
  <c r="G31" i="1" s="1"/>
  <c r="I31" i="1" s="1"/>
  <c r="J31" i="1" s="1"/>
  <c r="H35" i="1"/>
  <c r="F35" i="1"/>
  <c r="D35" i="1"/>
  <c r="G35" i="1"/>
  <c r="F24" i="1"/>
  <c r="H24" i="1" s="1"/>
  <c r="D24" i="1"/>
  <c r="G24" i="1" s="1"/>
  <c r="F26" i="1"/>
  <c r="H26" i="1" s="1"/>
  <c r="D26" i="1"/>
  <c r="G26" i="1" s="1"/>
  <c r="I26" i="1" s="1"/>
  <c r="J26" i="1" s="1"/>
  <c r="F23" i="1"/>
  <c r="H23" i="1" s="1"/>
  <c r="D23" i="1"/>
  <c r="G23" i="1" s="1"/>
  <c r="F28" i="1"/>
  <c r="H28" i="1" s="1"/>
  <c r="D28" i="1"/>
  <c r="G28" i="1" s="1"/>
  <c r="F13" i="1"/>
  <c r="H13" i="1"/>
  <c r="D13" i="1"/>
  <c r="G13" i="1" s="1"/>
  <c r="F20" i="1"/>
  <c r="H20" i="1" s="1"/>
  <c r="D20" i="1"/>
  <c r="G20" i="1" s="1"/>
  <c r="I20" i="1" s="1"/>
  <c r="J20" i="1" s="1"/>
  <c r="F9" i="1"/>
  <c r="H9" i="1" s="1"/>
  <c r="D9" i="1"/>
  <c r="G9" i="1" s="1"/>
  <c r="F22" i="1"/>
  <c r="H22" i="1" s="1"/>
  <c r="D22" i="1"/>
  <c r="G22" i="1" s="1"/>
  <c r="F21" i="1"/>
  <c r="H21" i="1" s="1"/>
  <c r="D21" i="1"/>
  <c r="G21" i="1"/>
  <c r="F12" i="1"/>
  <c r="H12" i="1" s="1"/>
  <c r="D12" i="1"/>
  <c r="G12" i="1" s="1"/>
  <c r="F8" i="1"/>
  <c r="H8" i="1" s="1"/>
  <c r="D8" i="1"/>
  <c r="G8" i="1" s="1"/>
  <c r="I8" i="1" s="1"/>
  <c r="J8" i="1" s="1"/>
  <c r="F7" i="1"/>
  <c r="H7" i="1" s="1"/>
  <c r="D7" i="1"/>
  <c r="G7" i="1" s="1"/>
  <c r="F25" i="1"/>
  <c r="H25" i="1" s="1"/>
  <c r="D25" i="1"/>
  <c r="G25" i="1" s="1"/>
  <c r="F11" i="1"/>
  <c r="H11" i="1" s="1"/>
  <c r="D11" i="1"/>
  <c r="G11" i="1" s="1"/>
  <c r="H19" i="1"/>
  <c r="H32" i="1"/>
  <c r="G19" i="1"/>
  <c r="I19" i="1" s="1"/>
  <c r="J19" i="1" s="1"/>
  <c r="F15" i="1"/>
  <c r="H15" i="1" s="1"/>
  <c r="F27" i="1"/>
  <c r="H27" i="1" s="1"/>
  <c r="F6" i="1"/>
  <c r="H6" i="1" s="1"/>
  <c r="F19" i="1"/>
  <c r="F32" i="1"/>
  <c r="F34" i="1"/>
  <c r="H34" i="1" s="1"/>
  <c r="F16" i="1"/>
  <c r="H16" i="1" s="1"/>
  <c r="F18" i="1"/>
  <c r="H18" i="1" s="1"/>
  <c r="F14" i="1"/>
  <c r="H14" i="1" s="1"/>
  <c r="F17" i="1"/>
  <c r="H17" i="1" s="1"/>
  <c r="F36" i="1"/>
  <c r="H36" i="1" s="1"/>
  <c r="F10" i="1"/>
  <c r="H10" i="1" s="1"/>
  <c r="D15" i="1"/>
  <c r="G15" i="1" s="1"/>
  <c r="D27" i="1"/>
  <c r="G27" i="1" s="1"/>
  <c r="D6" i="1"/>
  <c r="G6" i="1" s="1"/>
  <c r="D19" i="1"/>
  <c r="D32" i="1"/>
  <c r="G32" i="1" s="1"/>
  <c r="D34" i="1"/>
  <c r="G34" i="1" s="1"/>
  <c r="D16" i="1"/>
  <c r="G16" i="1" s="1"/>
  <c r="D18" i="1"/>
  <c r="G18" i="1" s="1"/>
  <c r="D14" i="1"/>
  <c r="G14" i="1" s="1"/>
  <c r="D17" i="1"/>
  <c r="G17" i="1" s="1"/>
  <c r="D36" i="1"/>
  <c r="G36" i="1" s="1"/>
  <c r="D10" i="1"/>
  <c r="G10" i="1" s="1"/>
  <c r="I17" i="1" l="1"/>
  <c r="J17" i="1" s="1"/>
  <c r="I9" i="1"/>
  <c r="J9" i="1" s="1"/>
  <c r="I13" i="1"/>
  <c r="J13" i="1" s="1"/>
  <c r="I35" i="1"/>
  <c r="J35" i="1" s="1"/>
  <c r="I11" i="1"/>
  <c r="J11" i="1" s="1"/>
  <c r="I24" i="1"/>
  <c r="J24" i="1" s="1"/>
  <c r="I33" i="1"/>
  <c r="J33" i="1" s="1"/>
  <c r="I7" i="1"/>
  <c r="J7" i="1" s="1"/>
  <c r="I16" i="1"/>
  <c r="J16" i="1" s="1"/>
  <c r="I21" i="1"/>
  <c r="J21" i="1" s="1"/>
  <c r="I23" i="1"/>
  <c r="J23" i="1" s="1"/>
  <c r="I6" i="1"/>
  <c r="J6" i="1" s="1"/>
  <c r="I32" i="1"/>
  <c r="J32" i="1" s="1"/>
  <c r="I34" i="1"/>
  <c r="J34" i="1" s="1"/>
  <c r="I22" i="1"/>
  <c r="J22" i="1" s="1"/>
  <c r="I36" i="1"/>
  <c r="J36" i="1" s="1"/>
  <c r="I28" i="1"/>
  <c r="J28" i="1" s="1"/>
  <c r="I27" i="1"/>
  <c r="J27" i="1" s="1"/>
  <c r="I25" i="1"/>
  <c r="J25" i="1" s="1"/>
  <c r="I10" i="1"/>
  <c r="J10" i="1" s="1"/>
  <c r="I14" i="1"/>
  <c r="J14" i="1" s="1"/>
  <c r="I18" i="1"/>
  <c r="J18" i="1" s="1"/>
  <c r="I15" i="1"/>
  <c r="J15" i="1" s="1"/>
  <c r="I12" i="1"/>
  <c r="J12" i="1" s="1"/>
</calcChain>
</file>

<file path=xl/sharedStrings.xml><?xml version="1.0" encoding="utf-8"?>
<sst xmlns="http://schemas.openxmlformats.org/spreadsheetml/2006/main" count="43" uniqueCount="43">
  <si>
    <t>Index:</t>
  </si>
  <si>
    <t>Prva provjera znanja</t>
  </si>
  <si>
    <t>Studijska 2024/25</t>
  </si>
  <si>
    <t>Socijalna kognicija</t>
  </si>
  <si>
    <t>P%</t>
  </si>
  <si>
    <t>V%</t>
  </si>
  <si>
    <t>Pp</t>
  </si>
  <si>
    <t>Vp</t>
  </si>
  <si>
    <t>Pp+Vp</t>
  </si>
  <si>
    <t>P/8</t>
  </si>
  <si>
    <t>V/3</t>
  </si>
  <si>
    <t>2151/2015</t>
  </si>
  <si>
    <t>4080/2024</t>
  </si>
  <si>
    <t>4082/2024</t>
  </si>
  <si>
    <t>4089/2024</t>
  </si>
  <si>
    <t>4081/2024</t>
  </si>
  <si>
    <t>4083/2024</t>
  </si>
  <si>
    <t>3959/2023</t>
  </si>
  <si>
    <t>3699/2023</t>
  </si>
  <si>
    <t>4092/2024</t>
  </si>
  <si>
    <t>4103/2024</t>
  </si>
  <si>
    <t>4088/2024</t>
  </si>
  <si>
    <t>4090/2024</t>
  </si>
  <si>
    <t>1672/2013</t>
  </si>
  <si>
    <t>4076/2024</t>
  </si>
  <si>
    <t>4122/2024</t>
  </si>
  <si>
    <t>4104/2024</t>
  </si>
  <si>
    <t>3927/2023</t>
  </si>
  <si>
    <t>3936/2023</t>
  </si>
  <si>
    <t>3923/2023</t>
  </si>
  <si>
    <t>4094/2024</t>
  </si>
  <si>
    <t>4086/2024</t>
  </si>
  <si>
    <t>4107/2024</t>
  </si>
  <si>
    <t>4111/2024</t>
  </si>
  <si>
    <t>4105/2024</t>
  </si>
  <si>
    <t>4193/2024</t>
  </si>
  <si>
    <t>4194/2024</t>
  </si>
  <si>
    <t>4077/2024</t>
  </si>
  <si>
    <t>4102/2024</t>
  </si>
  <si>
    <t>4072/2024</t>
  </si>
  <si>
    <t>4229/2024</t>
  </si>
  <si>
    <t>4071/2024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</si>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</sst>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2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6"/>
  <sheetViews>
    <sheetView tabSelected="1" workbookViewId="0">
      <selection activeCell="J6" sqref="J6"/>
    </sheetView>
  </sheetViews>
  <sheetFormatPr defaultRowHeight="15" x14ac:dyDescent="0.25"/>
  <cols>
    <col min="1" max="1" width="5.42578125" customWidth="1"/>
    <col min="2" max="2" width="15" customWidth="1"/>
    <col min="3" max="3" width="10.85546875" hidden="1" customWidth="1"/>
    <col min="4" max="9" width="0" hidden="1" customWidth="1"/>
  </cols>
  <sheetData>
    <row r="1" spans="2:10" x14ac:dyDescent="0.25">
      <c r="B1" s="3" t="s">
        <v>2</v>
      </c>
    </row>
    <row r="2" spans="2:10" x14ac:dyDescent="0.25">
      <c r="B2" s="2" t="s">
        <v>3</v>
      </c>
    </row>
    <row r="3" spans="2:10" x14ac:dyDescent="0.25">
      <c r="B3" s="2" t="s">
        <v>1</v>
      </c>
    </row>
    <row r="5" spans="2:10" x14ac:dyDescent="0.25">
      <c r="B5" s="5" t="s">
        <v>0</v>
      </c>
      <c r="C5" s="6" t="s">
        <v>9</v>
      </c>
      <c r="D5" s="6" t="s">
        <v>4</v>
      </c>
      <c r="E5" s="6" t="s">
        <v>10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42</v>
      </c>
    </row>
    <row r="6" spans="2:10" x14ac:dyDescent="0.25">
      <c r="B6" s="11" t="s">
        <v>15</v>
      </c>
      <c r="C6" s="12">
        <v>7.5</v>
      </c>
      <c r="D6" s="13">
        <f t="shared" ref="D6:D36" si="0">(C6/8)*100</f>
        <v>93.75</v>
      </c>
      <c r="E6" s="12">
        <v>2.5</v>
      </c>
      <c r="F6" s="13">
        <f t="shared" ref="F6:F36" si="1">(E6/3)*100</f>
        <v>83.333333333333343</v>
      </c>
      <c r="G6" s="13">
        <f t="shared" ref="G6:G36" si="2">D6*7</f>
        <v>656.25</v>
      </c>
      <c r="H6" s="13">
        <f t="shared" ref="H6:H36" si="3">F6*3</f>
        <v>250.00000000000003</v>
      </c>
      <c r="I6" s="13">
        <f t="shared" ref="I6:I36" si="4">SUM(G6:H6)</f>
        <v>906.25</v>
      </c>
      <c r="J6" s="13">
        <f t="shared" ref="J6:J36" si="5">I6/10</f>
        <v>90.625</v>
      </c>
    </row>
    <row r="7" spans="2:10" x14ac:dyDescent="0.25">
      <c r="B7" s="11" t="s">
        <v>16</v>
      </c>
      <c r="C7" s="12">
        <v>7.25</v>
      </c>
      <c r="D7" s="13">
        <f t="shared" si="0"/>
        <v>90.625</v>
      </c>
      <c r="E7" s="12">
        <v>1.8</v>
      </c>
      <c r="F7" s="13">
        <f t="shared" si="1"/>
        <v>60</v>
      </c>
      <c r="G7" s="13">
        <f t="shared" si="2"/>
        <v>634.375</v>
      </c>
      <c r="H7" s="13">
        <f t="shared" si="3"/>
        <v>180</v>
      </c>
      <c r="I7" s="13">
        <f t="shared" si="4"/>
        <v>814.375</v>
      </c>
      <c r="J7" s="13">
        <f t="shared" si="5"/>
        <v>81.4375</v>
      </c>
    </row>
    <row r="8" spans="2:10" x14ac:dyDescent="0.25">
      <c r="B8" s="11" t="s">
        <v>17</v>
      </c>
      <c r="C8" s="12">
        <v>6.25</v>
      </c>
      <c r="D8" s="13">
        <f t="shared" si="0"/>
        <v>78.125</v>
      </c>
      <c r="E8" s="12">
        <v>0.3</v>
      </c>
      <c r="F8" s="13">
        <f t="shared" si="1"/>
        <v>10</v>
      </c>
      <c r="G8" s="13">
        <f t="shared" si="2"/>
        <v>546.875</v>
      </c>
      <c r="H8" s="13">
        <f t="shared" si="3"/>
        <v>30</v>
      </c>
      <c r="I8" s="13">
        <f t="shared" si="4"/>
        <v>576.875</v>
      </c>
      <c r="J8" s="13">
        <f t="shared" si="5"/>
        <v>57.6875</v>
      </c>
    </row>
    <row r="9" spans="2:10" x14ac:dyDescent="0.25">
      <c r="B9" t="s">
        <v>24</v>
      </c>
      <c r="C9" s="1">
        <v>3</v>
      </c>
      <c r="D9" s="4">
        <f t="shared" si="0"/>
        <v>37.5</v>
      </c>
      <c r="E9" s="1">
        <v>2.35</v>
      </c>
      <c r="F9" s="4">
        <f t="shared" si="1"/>
        <v>78.333333333333329</v>
      </c>
      <c r="G9" s="4">
        <f t="shared" si="2"/>
        <v>262.5</v>
      </c>
      <c r="H9" s="4">
        <f t="shared" si="3"/>
        <v>235</v>
      </c>
      <c r="I9" s="4">
        <f t="shared" si="4"/>
        <v>497.5</v>
      </c>
      <c r="J9" s="4">
        <f t="shared" si="5"/>
        <v>49.75</v>
      </c>
    </row>
    <row r="10" spans="2:10" x14ac:dyDescent="0.25">
      <c r="B10" t="s">
        <v>13</v>
      </c>
      <c r="C10" s="1">
        <v>4</v>
      </c>
      <c r="D10" s="4">
        <f t="shared" si="0"/>
        <v>50</v>
      </c>
      <c r="E10" s="1">
        <v>1</v>
      </c>
      <c r="F10" s="4">
        <f t="shared" si="1"/>
        <v>33.333333333333329</v>
      </c>
      <c r="G10" s="4">
        <f t="shared" si="2"/>
        <v>350</v>
      </c>
      <c r="H10" s="4">
        <f t="shared" si="3"/>
        <v>99.999999999999986</v>
      </c>
      <c r="I10" s="4">
        <f t="shared" si="4"/>
        <v>450</v>
      </c>
      <c r="J10" s="4">
        <f t="shared" si="5"/>
        <v>45</v>
      </c>
    </row>
    <row r="11" spans="2:10" x14ac:dyDescent="0.25">
      <c r="B11" t="s">
        <v>12</v>
      </c>
      <c r="C11" s="1">
        <v>1.5</v>
      </c>
      <c r="D11" s="4">
        <f t="shared" si="0"/>
        <v>18.75</v>
      </c>
      <c r="E11" s="1">
        <v>2.6</v>
      </c>
      <c r="F11" s="4">
        <f t="shared" si="1"/>
        <v>86.666666666666671</v>
      </c>
      <c r="G11" s="4">
        <f t="shared" si="2"/>
        <v>131.25</v>
      </c>
      <c r="H11" s="4">
        <f t="shared" si="3"/>
        <v>260</v>
      </c>
      <c r="I11" s="4">
        <f t="shared" si="4"/>
        <v>391.25</v>
      </c>
      <c r="J11" s="4">
        <f t="shared" si="5"/>
        <v>39.125</v>
      </c>
    </row>
    <row r="12" spans="2:10" x14ac:dyDescent="0.25">
      <c r="B12" t="s">
        <v>18</v>
      </c>
      <c r="C12" s="1">
        <v>3.5</v>
      </c>
      <c r="D12" s="4">
        <f t="shared" si="0"/>
        <v>43.75</v>
      </c>
      <c r="E12" s="1">
        <v>0.85</v>
      </c>
      <c r="F12" s="4">
        <f t="shared" si="1"/>
        <v>28.333333333333332</v>
      </c>
      <c r="G12" s="4">
        <f t="shared" si="2"/>
        <v>306.25</v>
      </c>
      <c r="H12" s="4">
        <f t="shared" si="3"/>
        <v>85</v>
      </c>
      <c r="I12" s="4">
        <f t="shared" si="4"/>
        <v>391.25</v>
      </c>
      <c r="J12" s="4">
        <f t="shared" si="5"/>
        <v>39.125</v>
      </c>
    </row>
    <row r="13" spans="2:10" x14ac:dyDescent="0.25">
      <c r="B13" t="s">
        <v>26</v>
      </c>
      <c r="C13" s="1">
        <v>1.5</v>
      </c>
      <c r="D13" s="4">
        <f t="shared" si="0"/>
        <v>18.75</v>
      </c>
      <c r="E13" s="1">
        <v>2.5</v>
      </c>
      <c r="F13" s="4">
        <f t="shared" si="1"/>
        <v>83.333333333333343</v>
      </c>
      <c r="G13" s="4">
        <f t="shared" si="2"/>
        <v>131.25</v>
      </c>
      <c r="H13" s="4">
        <f t="shared" si="3"/>
        <v>250.00000000000003</v>
      </c>
      <c r="I13" s="4">
        <f t="shared" si="4"/>
        <v>381.25</v>
      </c>
      <c r="J13" s="4">
        <f t="shared" si="5"/>
        <v>38.125</v>
      </c>
    </row>
    <row r="14" spans="2:10" x14ac:dyDescent="0.25">
      <c r="B14" t="s">
        <v>14</v>
      </c>
      <c r="C14" s="1">
        <v>3</v>
      </c>
      <c r="D14" s="4">
        <f t="shared" si="0"/>
        <v>37.5</v>
      </c>
      <c r="E14" s="1">
        <v>1.05</v>
      </c>
      <c r="F14" s="4">
        <f t="shared" si="1"/>
        <v>35</v>
      </c>
      <c r="G14" s="4">
        <f t="shared" si="2"/>
        <v>262.5</v>
      </c>
      <c r="H14" s="4">
        <f t="shared" si="3"/>
        <v>105</v>
      </c>
      <c r="I14" s="4">
        <f t="shared" si="4"/>
        <v>367.5</v>
      </c>
      <c r="J14" s="4">
        <f t="shared" si="5"/>
        <v>36.75</v>
      </c>
    </row>
    <row r="15" spans="2:10" x14ac:dyDescent="0.25">
      <c r="B15" t="s">
        <v>22</v>
      </c>
      <c r="C15" s="1">
        <v>1.5</v>
      </c>
      <c r="D15" s="4">
        <f t="shared" si="0"/>
        <v>18.75</v>
      </c>
      <c r="E15" s="1">
        <v>2.1</v>
      </c>
      <c r="F15" s="4">
        <f t="shared" si="1"/>
        <v>70</v>
      </c>
      <c r="G15" s="4">
        <f t="shared" si="2"/>
        <v>131.25</v>
      </c>
      <c r="H15" s="4">
        <f t="shared" si="3"/>
        <v>210</v>
      </c>
      <c r="I15" s="4">
        <f t="shared" si="4"/>
        <v>341.25</v>
      </c>
      <c r="J15" s="4">
        <f t="shared" si="5"/>
        <v>34.125</v>
      </c>
    </row>
    <row r="16" spans="2:10" x14ac:dyDescent="0.25">
      <c r="B16" t="s">
        <v>21</v>
      </c>
      <c r="C16" s="1">
        <v>1.5</v>
      </c>
      <c r="D16" s="4">
        <f t="shared" si="0"/>
        <v>18.75</v>
      </c>
      <c r="E16" s="1">
        <v>2</v>
      </c>
      <c r="F16" s="4">
        <f t="shared" si="1"/>
        <v>66.666666666666657</v>
      </c>
      <c r="G16" s="4">
        <f t="shared" si="2"/>
        <v>131.25</v>
      </c>
      <c r="H16" s="4">
        <f t="shared" si="3"/>
        <v>199.99999999999997</v>
      </c>
      <c r="I16" s="4">
        <f t="shared" si="4"/>
        <v>331.25</v>
      </c>
      <c r="J16" s="4">
        <f t="shared" si="5"/>
        <v>33.125</v>
      </c>
    </row>
    <row r="17" spans="2:10" x14ac:dyDescent="0.25">
      <c r="B17" t="s">
        <v>32</v>
      </c>
      <c r="C17" s="1">
        <v>1.5</v>
      </c>
      <c r="D17" s="4">
        <f t="shared" si="0"/>
        <v>18.75</v>
      </c>
      <c r="E17" s="1">
        <v>1.5</v>
      </c>
      <c r="F17" s="4">
        <f t="shared" si="1"/>
        <v>50</v>
      </c>
      <c r="G17" s="4">
        <f t="shared" si="2"/>
        <v>131.25</v>
      </c>
      <c r="H17" s="4">
        <f t="shared" si="3"/>
        <v>150</v>
      </c>
      <c r="I17" s="4">
        <f t="shared" si="4"/>
        <v>281.25</v>
      </c>
      <c r="J17" s="4">
        <f t="shared" si="5"/>
        <v>28.125</v>
      </c>
    </row>
    <row r="18" spans="2:10" x14ac:dyDescent="0.25">
      <c r="B18" t="s">
        <v>19</v>
      </c>
      <c r="C18" s="1">
        <v>1.5</v>
      </c>
      <c r="D18" s="4">
        <f t="shared" si="0"/>
        <v>18.75</v>
      </c>
      <c r="E18" s="1">
        <v>1.3</v>
      </c>
      <c r="F18" s="4">
        <f t="shared" si="1"/>
        <v>43.333333333333336</v>
      </c>
      <c r="G18" s="4">
        <f t="shared" si="2"/>
        <v>131.25</v>
      </c>
      <c r="H18" s="4">
        <f t="shared" si="3"/>
        <v>130</v>
      </c>
      <c r="I18" s="4">
        <f t="shared" si="4"/>
        <v>261.25</v>
      </c>
      <c r="J18" s="4">
        <f t="shared" si="5"/>
        <v>26.125</v>
      </c>
    </row>
    <row r="19" spans="2:10" x14ac:dyDescent="0.25">
      <c r="B19" t="s">
        <v>31</v>
      </c>
      <c r="C19" s="1">
        <v>0</v>
      </c>
      <c r="D19" s="4">
        <f t="shared" si="0"/>
        <v>0</v>
      </c>
      <c r="E19" s="1">
        <v>1.8</v>
      </c>
      <c r="F19" s="4">
        <f t="shared" si="1"/>
        <v>60</v>
      </c>
      <c r="G19" s="4">
        <f t="shared" si="2"/>
        <v>0</v>
      </c>
      <c r="H19" s="4">
        <f t="shared" si="3"/>
        <v>180</v>
      </c>
      <c r="I19" s="4">
        <f t="shared" si="4"/>
        <v>180</v>
      </c>
      <c r="J19" s="4">
        <f t="shared" si="5"/>
        <v>18</v>
      </c>
    </row>
    <row r="20" spans="2:10" x14ac:dyDescent="0.25">
      <c r="B20" t="s">
        <v>25</v>
      </c>
      <c r="C20" s="1">
        <v>0</v>
      </c>
      <c r="D20" s="4">
        <f t="shared" si="0"/>
        <v>0</v>
      </c>
      <c r="E20" s="1">
        <v>1.8</v>
      </c>
      <c r="F20" s="4">
        <f t="shared" si="1"/>
        <v>60</v>
      </c>
      <c r="G20" s="4">
        <f t="shared" si="2"/>
        <v>0</v>
      </c>
      <c r="H20" s="4">
        <f t="shared" si="3"/>
        <v>180</v>
      </c>
      <c r="I20" s="4">
        <f t="shared" si="4"/>
        <v>180</v>
      </c>
      <c r="J20" s="4">
        <f t="shared" si="5"/>
        <v>18</v>
      </c>
    </row>
    <row r="21" spans="2:10" x14ac:dyDescent="0.25">
      <c r="B21" t="s">
        <v>20</v>
      </c>
      <c r="C21" s="1">
        <v>1.5</v>
      </c>
      <c r="D21" s="4">
        <f t="shared" si="0"/>
        <v>18.75</v>
      </c>
      <c r="E21" s="1">
        <v>0.4</v>
      </c>
      <c r="F21" s="4">
        <f t="shared" si="1"/>
        <v>13.333333333333334</v>
      </c>
      <c r="G21" s="4">
        <f t="shared" si="2"/>
        <v>131.25</v>
      </c>
      <c r="H21" s="4">
        <f t="shared" si="3"/>
        <v>40</v>
      </c>
      <c r="I21" s="4">
        <f t="shared" si="4"/>
        <v>171.25</v>
      </c>
      <c r="J21" s="4">
        <f t="shared" si="5"/>
        <v>17.125</v>
      </c>
    </row>
    <row r="22" spans="2:10" x14ac:dyDescent="0.25">
      <c r="B22" t="s">
        <v>23</v>
      </c>
      <c r="C22" s="1">
        <v>1.5</v>
      </c>
      <c r="D22" s="4">
        <f t="shared" si="0"/>
        <v>18.75</v>
      </c>
      <c r="E22" s="1">
        <v>0.3</v>
      </c>
      <c r="F22" s="4">
        <f t="shared" si="1"/>
        <v>10</v>
      </c>
      <c r="G22" s="4">
        <f t="shared" si="2"/>
        <v>131.25</v>
      </c>
      <c r="H22" s="4">
        <f t="shared" si="3"/>
        <v>30</v>
      </c>
      <c r="I22" s="4">
        <f t="shared" si="4"/>
        <v>161.25</v>
      </c>
      <c r="J22" s="4">
        <f t="shared" si="5"/>
        <v>16.125</v>
      </c>
    </row>
    <row r="23" spans="2:10" x14ac:dyDescent="0.25">
      <c r="B23" t="s">
        <v>29</v>
      </c>
      <c r="C23" s="1">
        <v>0</v>
      </c>
      <c r="D23" s="4">
        <f t="shared" si="0"/>
        <v>0</v>
      </c>
      <c r="E23" s="1">
        <v>1.4</v>
      </c>
      <c r="F23" s="4">
        <f t="shared" si="1"/>
        <v>46.666666666666664</v>
      </c>
      <c r="G23" s="4">
        <f t="shared" si="2"/>
        <v>0</v>
      </c>
      <c r="H23" s="4">
        <f t="shared" si="3"/>
        <v>140</v>
      </c>
      <c r="I23" s="4">
        <f t="shared" si="4"/>
        <v>140</v>
      </c>
      <c r="J23" s="4">
        <f t="shared" si="5"/>
        <v>14</v>
      </c>
    </row>
    <row r="24" spans="2:10" x14ac:dyDescent="0.25">
      <c r="B24" t="s">
        <v>33</v>
      </c>
      <c r="C24" s="1">
        <v>0</v>
      </c>
      <c r="D24" s="4">
        <f t="shared" si="0"/>
        <v>0</v>
      </c>
      <c r="E24" s="1">
        <v>0.6</v>
      </c>
      <c r="F24" s="4">
        <f t="shared" si="1"/>
        <v>20</v>
      </c>
      <c r="G24" s="4">
        <f t="shared" si="2"/>
        <v>0</v>
      </c>
      <c r="H24" s="4">
        <f t="shared" si="3"/>
        <v>60</v>
      </c>
      <c r="I24" s="4">
        <f t="shared" si="4"/>
        <v>60</v>
      </c>
      <c r="J24" s="4">
        <f t="shared" si="5"/>
        <v>6</v>
      </c>
    </row>
    <row r="25" spans="2:10" x14ac:dyDescent="0.25">
      <c r="B25" t="s">
        <v>11</v>
      </c>
      <c r="C25" s="1">
        <v>0</v>
      </c>
      <c r="D25" s="4">
        <f t="shared" si="0"/>
        <v>0</v>
      </c>
      <c r="E25" s="1">
        <v>0.5</v>
      </c>
      <c r="F25" s="4">
        <f t="shared" si="1"/>
        <v>16.666666666666664</v>
      </c>
      <c r="G25" s="4">
        <f t="shared" si="2"/>
        <v>0</v>
      </c>
      <c r="H25" s="4">
        <f t="shared" si="3"/>
        <v>49.999999999999993</v>
      </c>
      <c r="I25" s="4">
        <f t="shared" si="4"/>
        <v>49.999999999999993</v>
      </c>
      <c r="J25" s="4">
        <f t="shared" si="5"/>
        <v>4.9999999999999991</v>
      </c>
    </row>
    <row r="26" spans="2:10" x14ac:dyDescent="0.25">
      <c r="B26" t="s">
        <v>30</v>
      </c>
      <c r="C26" s="1">
        <v>0</v>
      </c>
      <c r="D26" s="4">
        <f t="shared" si="0"/>
        <v>0</v>
      </c>
      <c r="E26" s="1">
        <v>0.3</v>
      </c>
      <c r="F26" s="4">
        <f t="shared" si="1"/>
        <v>10</v>
      </c>
      <c r="G26" s="4">
        <f t="shared" si="2"/>
        <v>0</v>
      </c>
      <c r="H26" s="4">
        <f t="shared" si="3"/>
        <v>30</v>
      </c>
      <c r="I26" s="4">
        <f t="shared" si="4"/>
        <v>30</v>
      </c>
      <c r="J26" s="4">
        <f t="shared" si="5"/>
        <v>3</v>
      </c>
    </row>
    <row r="27" spans="2:10" x14ac:dyDescent="0.25">
      <c r="B27" t="s">
        <v>28</v>
      </c>
      <c r="C27" s="1">
        <v>0</v>
      </c>
      <c r="D27" s="4">
        <f t="shared" si="0"/>
        <v>0</v>
      </c>
      <c r="E27" s="1">
        <v>0.3</v>
      </c>
      <c r="F27" s="4">
        <f t="shared" si="1"/>
        <v>10</v>
      </c>
      <c r="G27" s="4">
        <f t="shared" si="2"/>
        <v>0</v>
      </c>
      <c r="H27" s="4">
        <f t="shared" si="3"/>
        <v>30</v>
      </c>
      <c r="I27" s="4">
        <f t="shared" si="4"/>
        <v>30</v>
      </c>
      <c r="J27" s="4">
        <f t="shared" si="5"/>
        <v>3</v>
      </c>
    </row>
    <row r="28" spans="2:10" x14ac:dyDescent="0.25">
      <c r="B28" t="s">
        <v>27</v>
      </c>
      <c r="C28" s="1">
        <v>0</v>
      </c>
      <c r="D28" s="4">
        <f t="shared" si="0"/>
        <v>0</v>
      </c>
      <c r="E28" s="1">
        <v>0.3</v>
      </c>
      <c r="F28" s="4">
        <f t="shared" si="1"/>
        <v>10</v>
      </c>
      <c r="G28" s="4">
        <f t="shared" si="2"/>
        <v>0</v>
      </c>
      <c r="H28" s="4">
        <f t="shared" si="3"/>
        <v>30</v>
      </c>
      <c r="I28" s="4">
        <f t="shared" si="4"/>
        <v>30</v>
      </c>
      <c r="J28" s="4">
        <f t="shared" si="5"/>
        <v>3</v>
      </c>
    </row>
    <row r="29" spans="2:10" x14ac:dyDescent="0.25">
      <c r="B29" t="s">
        <v>41</v>
      </c>
      <c r="C29" s="1">
        <v>0</v>
      </c>
      <c r="D29" s="4">
        <f t="shared" si="0"/>
        <v>0</v>
      </c>
      <c r="E29" s="1">
        <v>0</v>
      </c>
      <c r="F29" s="4">
        <f t="shared" si="1"/>
        <v>0</v>
      </c>
      <c r="G29" s="4">
        <f t="shared" si="2"/>
        <v>0</v>
      </c>
      <c r="H29" s="4">
        <f t="shared" si="3"/>
        <v>0</v>
      </c>
      <c r="I29" s="4">
        <f t="shared" si="4"/>
        <v>0</v>
      </c>
      <c r="J29" s="4">
        <f t="shared" si="5"/>
        <v>0</v>
      </c>
    </row>
    <row r="30" spans="2:10" x14ac:dyDescent="0.25">
      <c r="B30" t="s">
        <v>37</v>
      </c>
      <c r="C30" s="1">
        <v>0</v>
      </c>
      <c r="D30" s="4">
        <f t="shared" si="0"/>
        <v>0</v>
      </c>
      <c r="E30" s="1">
        <v>0</v>
      </c>
      <c r="F30" s="4">
        <f t="shared" si="1"/>
        <v>0</v>
      </c>
      <c r="G30" s="4">
        <f t="shared" si="2"/>
        <v>0</v>
      </c>
      <c r="H30" s="4">
        <f t="shared" si="3"/>
        <v>0</v>
      </c>
      <c r="I30" s="4">
        <f t="shared" si="4"/>
        <v>0</v>
      </c>
      <c r="J30" s="4">
        <f t="shared" si="5"/>
        <v>0</v>
      </c>
    </row>
    <row r="31" spans="2:10" x14ac:dyDescent="0.25">
      <c r="B31" t="s">
        <v>35</v>
      </c>
      <c r="C31" s="1">
        <v>0</v>
      </c>
      <c r="D31" s="4">
        <f t="shared" si="0"/>
        <v>0</v>
      </c>
      <c r="E31" s="1">
        <v>0</v>
      </c>
      <c r="F31" s="4">
        <f t="shared" si="1"/>
        <v>0</v>
      </c>
      <c r="G31" s="4">
        <f t="shared" si="2"/>
        <v>0</v>
      </c>
      <c r="H31" s="4">
        <f t="shared" si="3"/>
        <v>0</v>
      </c>
      <c r="I31" s="4">
        <f t="shared" si="4"/>
        <v>0</v>
      </c>
      <c r="J31" s="4">
        <f t="shared" si="5"/>
        <v>0</v>
      </c>
    </row>
    <row r="32" spans="2:10" x14ac:dyDescent="0.25">
      <c r="B32" t="s">
        <v>38</v>
      </c>
      <c r="C32" s="1">
        <v>0</v>
      </c>
      <c r="D32" s="4">
        <f t="shared" si="0"/>
        <v>0</v>
      </c>
      <c r="E32" s="1">
        <v>0</v>
      </c>
      <c r="F32" s="4">
        <f t="shared" si="1"/>
        <v>0</v>
      </c>
      <c r="G32" s="4">
        <f t="shared" si="2"/>
        <v>0</v>
      </c>
      <c r="H32" s="4">
        <f t="shared" si="3"/>
        <v>0</v>
      </c>
      <c r="I32" s="4">
        <f t="shared" si="4"/>
        <v>0</v>
      </c>
      <c r="J32" s="4">
        <f t="shared" si="5"/>
        <v>0</v>
      </c>
    </row>
    <row r="33" spans="2:10" x14ac:dyDescent="0.25">
      <c r="B33" t="s">
        <v>36</v>
      </c>
      <c r="C33" s="1">
        <v>0</v>
      </c>
      <c r="D33" s="4">
        <f t="shared" si="0"/>
        <v>0</v>
      </c>
      <c r="E33" s="1">
        <v>0</v>
      </c>
      <c r="F33" s="4">
        <f t="shared" si="1"/>
        <v>0</v>
      </c>
      <c r="G33" s="4">
        <f t="shared" si="2"/>
        <v>0</v>
      </c>
      <c r="H33" s="4">
        <f t="shared" si="3"/>
        <v>0</v>
      </c>
      <c r="I33" s="4">
        <f t="shared" si="4"/>
        <v>0</v>
      </c>
      <c r="J33" s="4">
        <f t="shared" si="5"/>
        <v>0</v>
      </c>
    </row>
    <row r="34" spans="2:10" x14ac:dyDescent="0.25">
      <c r="B34" t="s">
        <v>40</v>
      </c>
      <c r="C34" s="1">
        <v>0</v>
      </c>
      <c r="D34" s="4">
        <f t="shared" si="0"/>
        <v>0</v>
      </c>
      <c r="E34" s="1">
        <v>0</v>
      </c>
      <c r="F34" s="4">
        <f t="shared" si="1"/>
        <v>0</v>
      </c>
      <c r="G34" s="4">
        <f t="shared" si="2"/>
        <v>0</v>
      </c>
      <c r="H34" s="4">
        <f t="shared" si="3"/>
        <v>0</v>
      </c>
      <c r="I34" s="4">
        <f t="shared" si="4"/>
        <v>0</v>
      </c>
      <c r="J34" s="4">
        <f t="shared" si="5"/>
        <v>0</v>
      </c>
    </row>
    <row r="35" spans="2:10" x14ac:dyDescent="0.25">
      <c r="B35" t="s">
        <v>34</v>
      </c>
      <c r="C35" s="1">
        <v>0</v>
      </c>
      <c r="D35" s="4">
        <f t="shared" si="0"/>
        <v>0</v>
      </c>
      <c r="E35" s="1">
        <v>0</v>
      </c>
      <c r="F35" s="4">
        <f t="shared" si="1"/>
        <v>0</v>
      </c>
      <c r="G35" s="4">
        <f t="shared" si="2"/>
        <v>0</v>
      </c>
      <c r="H35" s="4">
        <f t="shared" si="3"/>
        <v>0</v>
      </c>
      <c r="I35" s="4">
        <f t="shared" si="4"/>
        <v>0</v>
      </c>
      <c r="J35" s="4">
        <f t="shared" si="5"/>
        <v>0</v>
      </c>
    </row>
    <row r="36" spans="2:10" x14ac:dyDescent="0.25">
      <c r="B36" s="8" t="s">
        <v>39</v>
      </c>
      <c r="C36" s="9">
        <v>0</v>
      </c>
      <c r="D36" s="10">
        <f t="shared" si="0"/>
        <v>0</v>
      </c>
      <c r="E36" s="9">
        <v>0</v>
      </c>
      <c r="F36" s="10">
        <f t="shared" si="1"/>
        <v>0</v>
      </c>
      <c r="G36" s="10">
        <f t="shared" si="2"/>
        <v>0</v>
      </c>
      <c r="H36" s="10">
        <f t="shared" si="3"/>
        <v>0</v>
      </c>
      <c r="I36" s="10">
        <f t="shared" si="4"/>
        <v>0</v>
      </c>
      <c r="J36" s="10">
        <f t="shared" si="5"/>
        <v>0</v>
      </c>
    </row>
  </sheetData>
  <sortState ref="B6:J36">
    <sortCondition descending="1" ref="J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2024-12-11T12:24:45Z</dcterms:modified>
</cp:coreProperties>
</file>